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<sst xmlns="http://schemas.openxmlformats.org/spreadsheetml/2006/main" count="38" uniqueCount="38">
  <si>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Naziv prava</t>
  </si>
  <si>
    <t>Broj ostvarenih prava</t>
  </si>
  <si>
    <t>Udio ostvarenih prava (%)</t>
  </si>
  <si>
    <t>Iznos utrošenih sredstava iz gradskog proračuna</t>
  </si>
  <si>
    <t>Iznos utrošenih sredstava iz proračuna komunalnih društava</t>
  </si>
  <si>
    <t>Iznos utrošenih sredstava iz županijskog proračuna</t>
  </si>
  <si>
    <t>Ukupan iznos utrošenih sredstava</t>
  </si>
  <si>
    <t>Udio utrošenih sredstava (%)</t>
  </si>
  <si>
    <t xml:space="preserve">Utrošena sredstava po korisniku </t>
  </si>
  <si>
    <t>Podmirenje troškova električne energije</t>
  </si>
  <si>
    <t>Podmirenje troškova plina</t>
  </si>
  <si>
    <t>Podmirenje troškova centralnoga grijanja</t>
  </si>
  <si>
    <t>Podmirenje troškova potrošnje vode i odvodnje otpadnih voda</t>
  </si>
  <si>
    <t>Odvoz komunalnog otpada</t>
  </si>
  <si>
    <t>Podmirenje troškova javnoga gradskog prijevoza</t>
  </si>
  <si>
    <t>Besplatna prilagođena hrana za dojenčad</t>
  </si>
  <si>
    <t>Marenda za učenike OŠ</t>
  </si>
  <si>
    <t>Prehrana u produženom/cjelodnevnom boravku u OŠ</t>
  </si>
  <si>
    <t>Pučka kuhinja</t>
  </si>
  <si>
    <t>Boravak u jaslicama/vrtiću</t>
  </si>
  <si>
    <t>Smještaj i liječenje u PB Lopača</t>
  </si>
  <si>
    <t>Usluga pomoć u kući</t>
  </si>
  <si>
    <t>Poklon-bon za opremu novorođenčadi</t>
  </si>
  <si>
    <t>Podmirenje troškova pogrebnih usluga</t>
  </si>
  <si>
    <t>Novčana potpora umirovljenicima</t>
  </si>
  <si>
    <t>Novčana potpora 65+</t>
  </si>
  <si>
    <t>Novčana potpora za obrazovanje SŠ/studenti</t>
  </si>
  <si>
    <t>Poklon-bon samcima za kućanski uređaj</t>
  </si>
  <si>
    <t>UKUPNO</t>
  </si>
  <si>
    <t>Podmirenje troškova komunalne naknade1</t>
  </si>
  <si>
    <t>Poklon-bon za školski pribor za OŠ</t>
  </si>
  <si>
    <t>Novčana potpora za ogrjev2</t>
  </si>
  <si>
    <t>Podmirenje troškova javnoga gradskog prijevoza za starije osobe 3</t>
  </si>
  <si>
    <t>Podmirenje troškova rada učitelja u produženom/cjelodnevnom boravku4</t>
  </si>
  <si>
    <t>Podmirenje troškova ukopa branitelja5</t>
  </si>
  <si>
    <t>Napomene:
 1 Korisnici se oslobađaju troškova temeljem Odluke o komunalnoj naknadi Grada Rijeke 
 2 Novčana potpora za ogrjev osigurava se iz proračuna PGŽ temeljem Zakona o socijalnoj skrbi
 3 Pravo je ostvarilo 3.290 korisnika temeljem Zaključka gradonačelnika
 4 Troškovi se sufinanciraju temeljem Zaključka gradonačelnika
 5 Pravo je ostvarilo 15 korisnika temeljem Zaključka Gradonačelnika, Zakona o hrvatskim braniteljima iz Domovinskog rata i članovima njihovih obitelji, te Pravilnika o ostvarivanju prava na troškove ukopa uz odavanje vojnih počasti te grobno mjesto i njegovo održavanje</t>
  </si>
  <si>
    <t>Podmirenje troškova najamnine  (zaštićena i slobodno ugovorena kod pravne osobe)</t>
  </si>
  <si>
    <t>Podmirenje troškova najamnine  (slobodno ugovorena kod fizičke osobe)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</si>
</sst>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right" vertical="center"/>
    </xf>
    <xf numFmtId="10" fontId="39" fillId="33" borderId="11" xfId="0" applyNumberFormat="1" applyFont="1" applyFill="1" applyBorder="1" applyAlignment="1">
      <alignment horizontal="right" vertical="center"/>
    </xf>
    <xf numFmtId="4" fontId="39" fillId="33" borderId="11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right" vertical="center"/>
    </xf>
    <xf numFmtId="4" fontId="39" fillId="33" borderId="13" xfId="0" applyNumberFormat="1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right" vertical="center"/>
    </xf>
    <xf numFmtId="3" fontId="39" fillId="33" borderId="13" xfId="0" applyNumberFormat="1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4" fontId="39" fillId="33" borderId="12" xfId="0" applyNumberFormat="1" applyFont="1" applyFill="1" applyBorder="1" applyAlignment="1">
      <alignment horizontal="right" vertical="center"/>
    </xf>
    <xf numFmtId="10" fontId="39" fillId="33" borderId="13" xfId="0" applyNumberFormat="1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vertical="center"/>
    </xf>
    <xf numFmtId="0" fontId="39" fillId="35" borderId="0" xfId="0" applyFont="1" applyFill="1" applyAlignment="1">
      <alignment vertical="center" wrapText="1"/>
    </xf>
    <xf numFmtId="0" fontId="39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1" defaultTableStyle="" defaultPivotStyle="">
    <tableStyle name="2021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_2" displayName="Table_2" ref="A1:I29" comment="" totalsRowCount="1">
  <tableColumns count="9">
    <tableColumn id="1" name="Naziv prava"/>
    <tableColumn id="2" name="Broj ostvarenih prava"/>
    <tableColumn id="3" name="Udio ostvarenih prava (%)"/>
    <tableColumn id="4" name="Iznos utrošenih sredstava iz gradskog proračuna"/>
    <tableColumn id="5" name="Iznos utrošenih sredstava iz proračuna komunalnih društava"/>
    <tableColumn id="6" name="Iznos utrošenih sredstava iz županijskog proračuna"/>
    <tableColumn id="7" name="Ukupan iznos utrošenih sredstava"/>
    <tableColumn id="8" name="Udio utrošenih sredstava (%)"/>
    <tableColumn id="9" name="Utrošena sredstava po korisniku "/>
  </tableColumns>
  <tableStyleInfo name="2022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0" sqref="E30"/>
    </sheetView>
  </sheetViews>
  <sheetFormatPr defaultColWidth="12.57421875" defaultRowHeight="12.75"/>
  <cols>
    <col min="1" max="1" width="69.28125" style="4" bestFit="1" customWidth="1"/>
    <col min="2" max="2" width="17.7109375" style="4" bestFit="1" customWidth="1"/>
    <col min="3" max="3" width="21.57421875" style="4" bestFit="1" customWidth="1"/>
    <col min="4" max="4" width="40.00390625" style="4" bestFit="1" customWidth="1"/>
    <col min="5" max="5" width="49.28125" style="4" bestFit="1" customWidth="1"/>
    <col min="6" max="6" width="42.140625" style="4" bestFit="1" customWidth="1"/>
    <col min="7" max="7" width="28.28125" style="4" bestFit="1" customWidth="1"/>
    <col min="8" max="8" width="24.28125" style="4" bestFit="1" customWidth="1"/>
    <col min="9" max="9" width="27.00390625" style="4" bestFit="1" customWidth="1"/>
    <col min="10" max="16384" width="12.57421875" style="4" customWidth="1"/>
  </cols>
  <sheetData>
    <row r="1" spans="1:9" s="1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5" t="s">
        <v>36</v>
      </c>
      <c r="B2" s="6">
        <v>434</v>
      </c>
      <c r="C2" s="7">
        <f>B2/B29</f>
        <v>0.032888754167929676</v>
      </c>
      <c r="D2" s="8">
        <v>1153097.17</v>
      </c>
      <c r="E2" s="9"/>
      <c r="F2" s="9"/>
      <c r="G2" s="8">
        <f aca="true" t="shared" si="0" ref="G2:G29">SUM(D2:F2)</f>
        <v>1153097.17</v>
      </c>
      <c r="H2" s="7">
        <f aca="true" t="shared" si="1" ref="H2:H28">G2/$G$29</f>
        <v>0.04712972006709878</v>
      </c>
      <c r="I2" s="8">
        <f aca="true" t="shared" si="2" ref="I2:I25">G2/B2</f>
        <v>2656.905921658986</v>
      </c>
    </row>
    <row r="3" spans="1:9" ht="12.75">
      <c r="A3" s="10" t="s">
        <v>37</v>
      </c>
      <c r="B3" s="11">
        <v>519</v>
      </c>
      <c r="C3" s="7">
        <f>B3/B29</f>
        <v>0.03933010003031222</v>
      </c>
      <c r="D3" s="12">
        <v>3408300</v>
      </c>
      <c r="E3" s="13"/>
      <c r="F3" s="13"/>
      <c r="G3" s="8">
        <f t="shared" si="0"/>
        <v>3408300</v>
      </c>
      <c r="H3" s="7">
        <f t="shared" si="1"/>
        <v>0.139305020499437</v>
      </c>
      <c r="I3" s="8">
        <f t="shared" si="2"/>
        <v>6567.052023121388</v>
      </c>
    </row>
    <row r="4" spans="1:9" ht="12.75">
      <c r="A4" s="10" t="s">
        <v>9</v>
      </c>
      <c r="B4" s="11">
        <v>183</v>
      </c>
      <c r="C4" s="7">
        <f>B4/B29</f>
        <v>0.013867838739011823</v>
      </c>
      <c r="D4" s="12">
        <v>416997.43</v>
      </c>
      <c r="E4" s="13"/>
      <c r="F4" s="13"/>
      <c r="G4" s="8">
        <f t="shared" si="0"/>
        <v>416997.43</v>
      </c>
      <c r="H4" s="7">
        <f t="shared" si="1"/>
        <v>0.017043639214377414</v>
      </c>
      <c r="I4" s="8">
        <f t="shared" si="2"/>
        <v>2278.674480874317</v>
      </c>
    </row>
    <row r="5" spans="1:9" ht="12.75">
      <c r="A5" s="10" t="s">
        <v>10</v>
      </c>
      <c r="B5" s="11">
        <v>412</v>
      </c>
      <c r="C5" s="7">
        <f>B5/B29</f>
        <v>0.03122158229766596</v>
      </c>
      <c r="D5" s="12">
        <v>18005.8</v>
      </c>
      <c r="E5" s="12">
        <v>130916.73</v>
      </c>
      <c r="F5" s="14"/>
      <c r="G5" s="8">
        <f t="shared" si="0"/>
        <v>148922.53</v>
      </c>
      <c r="H5" s="7">
        <f t="shared" si="1"/>
        <v>0.0060868045930458055</v>
      </c>
      <c r="I5" s="8">
        <f t="shared" si="2"/>
        <v>361.4624514563107</v>
      </c>
    </row>
    <row r="6" spans="1:9" ht="12.75">
      <c r="A6" s="10" t="s">
        <v>11</v>
      </c>
      <c r="B6" s="11">
        <v>318</v>
      </c>
      <c r="C6" s="7">
        <f>B6/B29</f>
        <v>0.024098211579266445</v>
      </c>
      <c r="D6" s="12">
        <v>214447.27</v>
      </c>
      <c r="E6" s="12">
        <v>228717.02</v>
      </c>
      <c r="F6" s="14"/>
      <c r="G6" s="8">
        <f t="shared" si="0"/>
        <v>443164.29</v>
      </c>
      <c r="H6" s="7">
        <f t="shared" si="1"/>
        <v>0.018113138662403085</v>
      </c>
      <c r="I6" s="8">
        <f t="shared" si="2"/>
        <v>1393.598396226415</v>
      </c>
    </row>
    <row r="7" spans="1:9" ht="12.75">
      <c r="A7" s="10" t="s">
        <v>12</v>
      </c>
      <c r="B7" s="15">
        <v>1680</v>
      </c>
      <c r="C7" s="7">
        <f>B7/B29</f>
        <v>0.12731130645650196</v>
      </c>
      <c r="D7" s="16"/>
      <c r="E7" s="12">
        <v>1068252.21</v>
      </c>
      <c r="F7" s="14"/>
      <c r="G7" s="8">
        <f t="shared" si="0"/>
        <v>1068252.21</v>
      </c>
      <c r="H7" s="7">
        <f t="shared" si="1"/>
        <v>0.04366191239404362</v>
      </c>
      <c r="I7" s="8">
        <f t="shared" si="2"/>
        <v>635.8644107142857</v>
      </c>
    </row>
    <row r="8" spans="1:9" ht="12.75">
      <c r="A8" s="10" t="s">
        <v>13</v>
      </c>
      <c r="B8" s="15">
        <v>1690</v>
      </c>
      <c r="C8" s="7">
        <f>B8/B29</f>
        <v>0.1280691118520764</v>
      </c>
      <c r="D8" s="16"/>
      <c r="E8" s="12">
        <v>1537195.73</v>
      </c>
      <c r="F8" s="14"/>
      <c r="G8" s="8">
        <f t="shared" si="0"/>
        <v>1537195.73</v>
      </c>
      <c r="H8" s="7">
        <f t="shared" si="1"/>
        <v>0.06282870717932607</v>
      </c>
      <c r="I8" s="8">
        <f t="shared" si="2"/>
        <v>909.5832721893491</v>
      </c>
    </row>
    <row r="9" spans="1:9" ht="12.75">
      <c r="A9" s="10" t="s">
        <v>29</v>
      </c>
      <c r="B9" s="11">
        <v>593</v>
      </c>
      <c r="C9" s="7">
        <f>B9/B29</f>
        <v>0.0449378599575629</v>
      </c>
      <c r="D9" s="12">
        <v>134177.37</v>
      </c>
      <c r="E9" s="16"/>
      <c r="F9" s="14"/>
      <c r="G9" s="8">
        <f t="shared" si="0"/>
        <v>134177.37</v>
      </c>
      <c r="H9" s="7">
        <f t="shared" si="1"/>
        <v>0.0054841361612565035</v>
      </c>
      <c r="I9" s="8">
        <f t="shared" si="2"/>
        <v>226.2687521079258</v>
      </c>
    </row>
    <row r="10" spans="1:9" ht="12.75">
      <c r="A10" s="10" t="s">
        <v>14</v>
      </c>
      <c r="B10" s="15">
        <v>2180</v>
      </c>
      <c r="C10" s="7">
        <f>B10/B29</f>
        <v>0.1652015762352228</v>
      </c>
      <c r="D10" s="12">
        <v>2049296.82</v>
      </c>
      <c r="E10" s="13"/>
      <c r="F10" s="13"/>
      <c r="G10" s="8">
        <f t="shared" si="0"/>
        <v>2049296.82</v>
      </c>
      <c r="H10" s="7">
        <f t="shared" si="1"/>
        <v>0.08375945061160434</v>
      </c>
      <c r="I10" s="8">
        <f t="shared" si="2"/>
        <v>940.0444128440367</v>
      </c>
    </row>
    <row r="11" spans="1:9" ht="12.75">
      <c r="A11" s="10" t="s">
        <v>15</v>
      </c>
      <c r="B11" s="11">
        <v>88</v>
      </c>
      <c r="C11" s="7">
        <f>B11/B29</f>
        <v>0.006668687481054865</v>
      </c>
      <c r="D11" s="12">
        <v>300000</v>
      </c>
      <c r="E11" s="13"/>
      <c r="F11" s="13"/>
      <c r="G11" s="8">
        <f t="shared" si="0"/>
        <v>300000</v>
      </c>
      <c r="H11" s="7">
        <f t="shared" si="1"/>
        <v>0.012261686515221987</v>
      </c>
      <c r="I11" s="8">
        <f t="shared" si="2"/>
        <v>3409.090909090909</v>
      </c>
    </row>
    <row r="12" spans="1:9" ht="12.75">
      <c r="A12" s="10" t="s">
        <v>16</v>
      </c>
      <c r="B12" s="15">
        <v>999</v>
      </c>
      <c r="C12" s="7">
        <f>B12/B29</f>
        <v>0.0757047590178842</v>
      </c>
      <c r="D12" s="12">
        <v>1080267.89</v>
      </c>
      <c r="E12" s="13"/>
      <c r="F12" s="13"/>
      <c r="G12" s="8">
        <f t="shared" si="0"/>
        <v>1080267.89</v>
      </c>
      <c r="H12" s="7">
        <f t="shared" si="1"/>
        <v>0.044153020732134354</v>
      </c>
      <c r="I12" s="8">
        <f t="shared" si="2"/>
        <v>1081.349239239239</v>
      </c>
    </row>
    <row r="13" spans="1:9" ht="12.75">
      <c r="A13" s="10" t="s">
        <v>17</v>
      </c>
      <c r="B13" s="11">
        <v>530</v>
      </c>
      <c r="C13" s="7">
        <f>B13/B29</f>
        <v>0.040163685965444076</v>
      </c>
      <c r="D13" s="12">
        <v>1081753.35</v>
      </c>
      <c r="E13" s="13"/>
      <c r="F13" s="13"/>
      <c r="G13" s="8">
        <f t="shared" si="0"/>
        <v>1081753.35</v>
      </c>
      <c r="H13" s="7">
        <f t="shared" si="1"/>
        <v>0.04421373488163737</v>
      </c>
      <c r="I13" s="8">
        <f t="shared" si="2"/>
        <v>2041.0440566037737</v>
      </c>
    </row>
    <row r="14" spans="1:9" ht="12.75">
      <c r="A14" s="10" t="s">
        <v>18</v>
      </c>
      <c r="B14" s="11">
        <v>146</v>
      </c>
      <c r="C14" s="7">
        <f>B14/B29</f>
        <v>0.011063958775386481</v>
      </c>
      <c r="D14" s="12">
        <v>2862668</v>
      </c>
      <c r="E14" s="13"/>
      <c r="F14" s="13"/>
      <c r="G14" s="8">
        <f t="shared" si="0"/>
        <v>2862668</v>
      </c>
      <c r="H14" s="7">
        <f t="shared" si="1"/>
        <v>0.11700379204385832</v>
      </c>
      <c r="I14" s="8">
        <f t="shared" si="2"/>
        <v>19607.31506849315</v>
      </c>
    </row>
    <row r="15" spans="1:9" ht="12.75">
      <c r="A15" s="10" t="s">
        <v>19</v>
      </c>
      <c r="B15" s="11">
        <v>649</v>
      </c>
      <c r="C15" s="7">
        <f>B15/B29</f>
        <v>0.04918157017277963</v>
      </c>
      <c r="D15" s="12">
        <v>2084586.51</v>
      </c>
      <c r="E15" s="13"/>
      <c r="F15" s="13"/>
      <c r="G15" s="8">
        <f t="shared" si="0"/>
        <v>2084586.51</v>
      </c>
      <c r="H15" s="7">
        <f t="shared" si="1"/>
        <v>0.08520182099826888</v>
      </c>
      <c r="I15" s="8">
        <f t="shared" si="2"/>
        <v>3211.9977041602465</v>
      </c>
    </row>
    <row r="16" spans="1:9" ht="12.75">
      <c r="A16" s="10" t="s">
        <v>20</v>
      </c>
      <c r="B16" s="11">
        <v>45</v>
      </c>
      <c r="C16" s="7">
        <f>B16/B29</f>
        <v>0.003410124280084874</v>
      </c>
      <c r="D16" s="12">
        <v>2307395.82</v>
      </c>
      <c r="E16" s="13"/>
      <c r="F16" s="13"/>
      <c r="G16" s="8">
        <f t="shared" si="0"/>
        <v>2307395.82</v>
      </c>
      <c r="H16" s="7">
        <f t="shared" si="1"/>
        <v>0.09430854737124525</v>
      </c>
      <c r="I16" s="8">
        <f t="shared" si="2"/>
        <v>51275.462666666666</v>
      </c>
    </row>
    <row r="17" spans="1:9" ht="12.75">
      <c r="A17" s="10" t="s">
        <v>21</v>
      </c>
      <c r="B17" s="11">
        <v>107</v>
      </c>
      <c r="C17" s="7">
        <f>B17/B29</f>
        <v>0.008108517732646257</v>
      </c>
      <c r="D17" s="12">
        <v>660576</v>
      </c>
      <c r="E17" s="13"/>
      <c r="F17" s="13"/>
      <c r="G17" s="8">
        <f t="shared" si="0"/>
        <v>660576</v>
      </c>
      <c r="H17" s="7">
        <f t="shared" si="1"/>
        <v>0.026999252771597596</v>
      </c>
      <c r="I17" s="8">
        <f t="shared" si="2"/>
        <v>6173.607476635514</v>
      </c>
    </row>
    <row r="18" spans="1:9" ht="12.75">
      <c r="A18" s="10" t="s">
        <v>22</v>
      </c>
      <c r="B18" s="11">
        <v>34</v>
      </c>
      <c r="C18" s="7">
        <f>B18/B29</f>
        <v>0.002576538344953016</v>
      </c>
      <c r="D18" s="12">
        <v>66000</v>
      </c>
      <c r="E18" s="13"/>
      <c r="F18" s="13"/>
      <c r="G18" s="8">
        <f t="shared" si="0"/>
        <v>66000</v>
      </c>
      <c r="H18" s="7">
        <f t="shared" si="1"/>
        <v>0.002697571033348837</v>
      </c>
      <c r="I18" s="8">
        <f t="shared" si="2"/>
        <v>1941.1764705882354</v>
      </c>
    </row>
    <row r="19" spans="1:9" ht="12.75">
      <c r="A19" s="10" t="s">
        <v>30</v>
      </c>
      <c r="B19" s="15">
        <v>1042</v>
      </c>
      <c r="C19" s="7">
        <f>B19/B29</f>
        <v>0.0789633222188542</v>
      </c>
      <c r="D19" s="12">
        <v>407419.47</v>
      </c>
      <c r="E19" s="13"/>
      <c r="F19" s="13"/>
      <c r="G19" s="8">
        <f t="shared" si="0"/>
        <v>407419.47</v>
      </c>
      <c r="H19" s="7">
        <f t="shared" si="1"/>
        <v>0.016652166071126295</v>
      </c>
      <c r="I19" s="8">
        <f t="shared" si="2"/>
        <v>390.9975719769673</v>
      </c>
    </row>
    <row r="20" spans="1:9" ht="12.75">
      <c r="A20" s="10" t="s">
        <v>31</v>
      </c>
      <c r="B20" s="11">
        <v>476</v>
      </c>
      <c r="C20" s="7">
        <f>B20/B29</f>
        <v>0.03607153682934223</v>
      </c>
      <c r="D20" s="16"/>
      <c r="E20" s="13"/>
      <c r="F20" s="12">
        <v>499800</v>
      </c>
      <c r="G20" s="8">
        <f t="shared" si="0"/>
        <v>499800</v>
      </c>
      <c r="H20" s="7">
        <f t="shared" si="1"/>
        <v>0.02042796973435983</v>
      </c>
      <c r="I20" s="8">
        <f t="shared" si="2"/>
        <v>1050</v>
      </c>
    </row>
    <row r="21" spans="1:9" ht="12.75">
      <c r="A21" s="10" t="s">
        <v>23</v>
      </c>
      <c r="B21" s="11">
        <v>9</v>
      </c>
      <c r="C21" s="7">
        <f>B21/B29</f>
        <v>0.0006820248560169748</v>
      </c>
      <c r="D21" s="17"/>
      <c r="E21" s="18">
        <v>69035.76</v>
      </c>
      <c r="F21" s="16"/>
      <c r="G21" s="8">
        <f t="shared" si="0"/>
        <v>69035.76</v>
      </c>
      <c r="H21" s="7">
        <f t="shared" si="1"/>
        <v>0.0028216494915336713</v>
      </c>
      <c r="I21" s="8">
        <f t="shared" si="2"/>
        <v>7670.639999999999</v>
      </c>
    </row>
    <row r="22" spans="1:9" ht="12.75">
      <c r="A22" s="10" t="s">
        <v>24</v>
      </c>
      <c r="B22" s="11">
        <v>504</v>
      </c>
      <c r="C22" s="7">
        <f>B22/B29</f>
        <v>0.038193391936950594</v>
      </c>
      <c r="D22" s="8">
        <v>1733490.58</v>
      </c>
      <c r="E22" s="13"/>
      <c r="F22" s="16"/>
      <c r="G22" s="8">
        <f t="shared" si="0"/>
        <v>1733490.58</v>
      </c>
      <c r="H22" s="7">
        <f t="shared" si="1"/>
        <v>0.07085172689683447</v>
      </c>
      <c r="I22" s="8">
        <f t="shared" si="2"/>
        <v>3439.465436507937</v>
      </c>
    </row>
    <row r="23" spans="1:9" ht="12.75">
      <c r="A23" s="10" t="s">
        <v>25</v>
      </c>
      <c r="B23" s="11">
        <v>132</v>
      </c>
      <c r="C23" s="7">
        <f>B23/B29</f>
        <v>0.010003031221582298</v>
      </c>
      <c r="D23" s="12">
        <v>197850</v>
      </c>
      <c r="E23" s="13"/>
      <c r="F23" s="16"/>
      <c r="G23" s="8">
        <f t="shared" si="0"/>
        <v>197850</v>
      </c>
      <c r="H23" s="7">
        <f t="shared" si="1"/>
        <v>0.008086582256788901</v>
      </c>
      <c r="I23" s="8">
        <f t="shared" si="2"/>
        <v>1498.8636363636363</v>
      </c>
    </row>
    <row r="24" spans="1:9" ht="12.75">
      <c r="A24" s="10" t="s">
        <v>26</v>
      </c>
      <c r="B24" s="11">
        <v>81</v>
      </c>
      <c r="C24" s="7">
        <f>B24/B29</f>
        <v>0.006138223704152773</v>
      </c>
      <c r="D24" s="12">
        <v>83000</v>
      </c>
      <c r="E24" s="13"/>
      <c r="F24" s="16"/>
      <c r="G24" s="8">
        <f t="shared" si="0"/>
        <v>83000</v>
      </c>
      <c r="H24" s="7">
        <f t="shared" si="1"/>
        <v>0.003392399935878083</v>
      </c>
      <c r="I24" s="8">
        <f t="shared" si="2"/>
        <v>1024.6913580246915</v>
      </c>
    </row>
    <row r="25" spans="1:9" ht="12.75">
      <c r="A25" s="10" t="s">
        <v>27</v>
      </c>
      <c r="B25" s="11">
        <v>345</v>
      </c>
      <c r="C25" s="7">
        <f>B25/B29</f>
        <v>0.02614428614731737</v>
      </c>
      <c r="D25" s="12">
        <v>297900</v>
      </c>
      <c r="E25" s="13"/>
      <c r="F25" s="16"/>
      <c r="G25" s="8">
        <f t="shared" si="0"/>
        <v>297900</v>
      </c>
      <c r="H25" s="7">
        <f t="shared" si="1"/>
        <v>0.012175854709615432</v>
      </c>
      <c r="I25" s="8">
        <f t="shared" si="2"/>
        <v>863.4782608695652</v>
      </c>
    </row>
    <row r="26" spans="1:9" ht="12.75">
      <c r="A26" s="10" t="s">
        <v>32</v>
      </c>
      <c r="B26" s="16"/>
      <c r="C26" s="16"/>
      <c r="D26" s="12">
        <v>101639.85</v>
      </c>
      <c r="E26" s="13"/>
      <c r="F26" s="16"/>
      <c r="G26" s="8">
        <f t="shared" si="0"/>
        <v>101639.85</v>
      </c>
      <c r="H26" s="7">
        <f t="shared" si="1"/>
        <v>0.004154253260513952</v>
      </c>
      <c r="I26" s="8"/>
    </row>
    <row r="27" spans="1:9" ht="12.75">
      <c r="A27" s="10" t="s">
        <v>33</v>
      </c>
      <c r="B27" s="16"/>
      <c r="C27" s="16"/>
      <c r="D27" s="12">
        <v>213984.07</v>
      </c>
      <c r="E27" s="13"/>
      <c r="F27" s="16"/>
      <c r="G27" s="8">
        <f t="shared" si="0"/>
        <v>213984.07</v>
      </c>
      <c r="H27" s="7">
        <f t="shared" si="1"/>
        <v>0.008746018618637726</v>
      </c>
      <c r="I27" s="8"/>
    </row>
    <row r="28" spans="1:9" ht="12.75">
      <c r="A28" s="10" t="s">
        <v>34</v>
      </c>
      <c r="B28" s="16"/>
      <c r="C28" s="16"/>
      <c r="D28" s="12">
        <v>59684.04</v>
      </c>
      <c r="E28" s="13"/>
      <c r="F28" s="16"/>
      <c r="G28" s="8">
        <f t="shared" si="0"/>
        <v>59684.04</v>
      </c>
      <c r="H28" s="7">
        <f t="shared" si="1"/>
        <v>0.0024394232948065655</v>
      </c>
      <c r="I28" s="8"/>
    </row>
    <row r="29" spans="1:9" ht="12.75">
      <c r="A29" s="10" t="s">
        <v>28</v>
      </c>
      <c r="B29" s="15">
        <f>SUM(B2:B25)</f>
        <v>13196</v>
      </c>
      <c r="C29" s="19">
        <f>SUM(C2:C28)</f>
        <v>0.9999999999999998</v>
      </c>
      <c r="D29" s="12">
        <f>SUM(D2:D28)</f>
        <v>20932537.439999998</v>
      </c>
      <c r="E29" s="12">
        <f>SUM(E2:E28)</f>
        <v>3034117.4499999997</v>
      </c>
      <c r="F29" s="12">
        <f>SUM(F2:F28)</f>
        <v>499800</v>
      </c>
      <c r="G29" s="12">
        <f t="shared" si="0"/>
        <v>24466454.889999997</v>
      </c>
      <c r="H29" s="19">
        <f>SUM(H2:H28)</f>
        <v>1.0000000000000002</v>
      </c>
      <c r="I29" s="20"/>
    </row>
    <row r="30" spans="1:9" ht="132">
      <c r="A30" s="21" t="s">
        <v>35</v>
      </c>
      <c r="B30" s="22"/>
      <c r="C30" s="22"/>
      <c r="D30" s="17"/>
      <c r="E30" s="17"/>
      <c r="F30" s="17"/>
      <c r="G30" s="17"/>
      <c r="H30" s="17"/>
      <c r="I30" s="17"/>
    </row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Perše Tatjana</dc:creator>
  <cp:keywords/>
  <dc:description/>
  <cp:lastModifiedBy>Perše Tatjana</cp:lastModifiedBy>
  <dcterms:created xsi:type="dcterms:W3CDTF">2023-02-22T13:09:39Z</dcterms:created>
  <dcterms:modified xsi:type="dcterms:W3CDTF">2023-02-22T13:17:27Z</dcterms:modified>
  <cp:category/>
  <cp:version/>
  <cp:contentType/>
  <cp:contentStatus/>
</cp:coreProperties>
</file>