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2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<sst xmlns="http://schemas.openxmlformats.org/spreadsheetml/2006/main" count="34" uniqueCount="34">
  <si>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Naziv prava</t>
  </si>
  <si>
    <t>Broj ostvarenih prava</t>
  </si>
  <si>
    <t>Udio ostvarenih prava (%)</t>
  </si>
  <si>
    <t>Podmirenje troškova najamnine (zaštićena i slobodno ugovorena kod pravne osobe)</t>
  </si>
  <si>
    <t>Podmirenje troškova komunalne naknade</t>
  </si>
  <si>
    <t>Podmirenje troškova plina</t>
  </si>
  <si>
    <t>Podmirenje troškova centralnoga grijanja</t>
  </si>
  <si>
    <t>Podmirenje troškova potrošnje vode i odvodnje otpadnih voda</t>
  </si>
  <si>
    <t>Podmirenje troškova javnoga gradskog prijevoza</t>
  </si>
  <si>
    <t>Besplatna prilagođena hrana za dojenčad</t>
  </si>
  <si>
    <t>Marenda za učenike OŠ</t>
  </si>
  <si>
    <t>Prehrana u produženom/cjelodnevnom boravku u OŠ</t>
  </si>
  <si>
    <t>Pučka kuhinja</t>
  </si>
  <si>
    <t>Boravak u jaslicama/vrtiću</t>
  </si>
  <si>
    <t>Smještaj i liječenje u PB Lopača</t>
  </si>
  <si>
    <t>Usluga pomoć u kući</t>
  </si>
  <si>
    <t>Poklon-bon za opremu novorođenčadi</t>
  </si>
  <si>
    <t>Poklon-bon za školske knjige za OŠ</t>
  </si>
  <si>
    <t>Novčana potpora za ogrjev</t>
  </si>
  <si>
    <t>Podmirenje troškova pogrebnih usluga</t>
  </si>
  <si>
    <t>Novčana potpora umirovljenicima</t>
  </si>
  <si>
    <t>UKUPNO</t>
  </si>
  <si>
    <t>Udio utrošenih sredstava (%)</t>
  </si>
  <si>
    <t>Podmirenje troškova električne energije</t>
  </si>
  <si>
    <t>Odvoz komunalnog otpada</t>
  </si>
  <si>
    <t>Novčana potpora 65+</t>
  </si>
  <si>
    <t>Poklon-bon samcima za kućanski uređaj</t>
  </si>
  <si>
    <t xml:space="preserve">Novčana potpora SŠ/studentima za obrazovanje </t>
  </si>
  <si>
    <t>Prosječan godišnji uloženi iznos po korisniku (kn)</t>
  </si>
  <si>
    <t>Ukupan iznos utrošenih sredstava (kn)</t>
  </si>
  <si>
    <t>Iznos utrošenih sredstava iz županijskog proračuna (kn)</t>
  </si>
  <si>
    <t>Iznos utrošenih sredstava iz proračuna komunalnih društava (kn)</t>
  </si>
  <si>
    <t>Iznos utrošenih sredstava iz gradskog proračuna (kn)</t>
  </si>
  <si>
    <t>Podmirenje troškova najamnine (slobodno ugovorena kod fizičke osobe tzv. podstanarina)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</si>
</sst>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thin"/>
      <right style="thin">
        <color indexed="8"/>
      </right>
      <top style="medium"/>
      <bottom/>
    </border>
    <border>
      <left style="thin">
        <color indexed="8"/>
      </left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>
        <color indexed="8"/>
      </right>
      <top/>
      <bottom/>
    </border>
    <border>
      <left style="thin"/>
      <right style="thin">
        <color indexed="8"/>
      </right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>
        <color indexed="8"/>
      </right>
      <top/>
      <bottom style="thin"/>
    </border>
    <border>
      <left style="medium"/>
      <right style="thin">
        <color indexed="8"/>
      </right>
      <top/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/>
      <right style="thin"/>
      <top/>
      <bottom style="thin"/>
    </border>
    <border>
      <left style="thin">
        <color rgb="FF7F7F7F"/>
      </left>
      <right style="thin">
        <color rgb="FF7F7F7F"/>
      </right>
      <top/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3" fillId="0" borderId="10" xfId="51" applyNumberFormat="1" applyFont="1" applyBorder="1" applyAlignment="1">
      <alignment horizontal="left" wrapText="1"/>
    </xf>
    <xf numFmtId="3" fontId="18" fillId="0" borderId="11" xfId="51" applyNumberFormat="1" applyFont="1" applyBorder="1" applyAlignment="1">
      <alignment wrapText="1"/>
    </xf>
    <xf numFmtId="164" fontId="18" fillId="0" borderId="12" xfId="51" applyNumberFormat="1" applyFont="1" applyBorder="1" applyAlignment="1">
      <alignment wrapText="1"/>
    </xf>
    <xf numFmtId="4" fontId="18" fillId="0" borderId="13" xfId="51" applyNumberFormat="1" applyFont="1" applyBorder="1" applyAlignment="1">
      <alignment horizontal="right" wrapText="1"/>
    </xf>
    <xf numFmtId="0" fontId="18" fillId="0" borderId="14" xfId="51" applyFont="1" applyBorder="1" applyAlignment="1">
      <alignment/>
    </xf>
    <xf numFmtId="0" fontId="18" fillId="0" borderId="15" xfId="51" applyFont="1" applyBorder="1" applyAlignment="1">
      <alignment/>
    </xf>
    <xf numFmtId="3" fontId="33" fillId="0" borderId="16" xfId="51" applyNumberFormat="1" applyFont="1" applyBorder="1" applyAlignment="1">
      <alignment horizontal="left" wrapText="1"/>
    </xf>
    <xf numFmtId="164" fontId="18" fillId="0" borderId="17" xfId="51" applyNumberFormat="1" applyFont="1" applyBorder="1" applyAlignment="1">
      <alignment wrapText="1"/>
    </xf>
    <xf numFmtId="4" fontId="18" fillId="0" borderId="13" xfId="51" applyNumberFormat="1" applyFont="1" applyBorder="1" applyAlignment="1">
      <alignment wrapText="1"/>
    </xf>
    <xf numFmtId="0" fontId="18" fillId="0" borderId="18" xfId="51" applyFont="1" applyBorder="1" applyAlignment="1">
      <alignment/>
    </xf>
    <xf numFmtId="0" fontId="18" fillId="0" borderId="19" xfId="51" applyFont="1" applyBorder="1" applyAlignment="1">
      <alignment/>
    </xf>
    <xf numFmtId="164" fontId="18" fillId="0" borderId="17" xfId="51" applyNumberFormat="1" applyFont="1" applyFill="1" applyBorder="1" applyAlignment="1">
      <alignment wrapText="1"/>
    </xf>
    <xf numFmtId="4" fontId="18" fillId="0" borderId="19" xfId="51" applyNumberFormat="1" applyFont="1" applyBorder="1" applyAlignment="1">
      <alignment horizontal="right"/>
    </xf>
    <xf numFmtId="0" fontId="18" fillId="0" borderId="19" xfId="51" applyFont="1" applyBorder="1" applyAlignment="1">
      <alignment horizontal="right"/>
    </xf>
    <xf numFmtId="4" fontId="18" fillId="0" borderId="13" xfId="51" applyNumberFormat="1" applyFont="1" applyFill="1" applyBorder="1" applyAlignment="1">
      <alignment wrapText="1"/>
    </xf>
    <xf numFmtId="0" fontId="18" fillId="0" borderId="18" xfId="51" applyFont="1" applyFill="1" applyBorder="1" applyAlignment="1">
      <alignment/>
    </xf>
    <xf numFmtId="0" fontId="18" fillId="0" borderId="19" xfId="51" applyFont="1" applyFill="1" applyBorder="1" applyAlignment="1">
      <alignment/>
    </xf>
    <xf numFmtId="3" fontId="18" fillId="0" borderId="11" xfId="51" applyNumberFormat="1" applyFont="1" applyFill="1" applyBorder="1" applyAlignment="1">
      <alignment wrapText="1"/>
    </xf>
    <xf numFmtId="4" fontId="18" fillId="0" borderId="17" xfId="51" applyNumberFormat="1" applyFont="1" applyFill="1" applyBorder="1" applyAlignment="1">
      <alignment wrapText="1"/>
    </xf>
    <xf numFmtId="4" fontId="18" fillId="0" borderId="18" xfId="51" applyNumberFormat="1" applyFont="1" applyFill="1" applyBorder="1" applyAlignment="1">
      <alignment/>
    </xf>
    <xf numFmtId="3" fontId="33" fillId="0" borderId="20" xfId="51" applyNumberFormat="1" applyFont="1" applyBorder="1" applyAlignment="1">
      <alignment horizontal="left" wrapText="1"/>
    </xf>
    <xf numFmtId="3" fontId="18" fillId="0" borderId="21" xfId="51" applyNumberFormat="1" applyFont="1" applyFill="1" applyBorder="1" applyAlignment="1">
      <alignment wrapText="1"/>
    </xf>
    <xf numFmtId="164" fontId="18" fillId="0" borderId="22" xfId="51" applyNumberFormat="1" applyFont="1" applyFill="1" applyBorder="1" applyAlignment="1">
      <alignment wrapText="1"/>
    </xf>
    <xf numFmtId="4" fontId="18" fillId="0" borderId="23" xfId="51" applyNumberFormat="1" applyFont="1" applyFill="1" applyBorder="1" applyAlignment="1">
      <alignment wrapText="1"/>
    </xf>
    <xf numFmtId="0" fontId="18" fillId="0" borderId="24" xfId="51" applyFont="1" applyFill="1" applyBorder="1" applyAlignment="1">
      <alignment/>
    </xf>
    <xf numFmtId="4" fontId="18" fillId="0" borderId="22" xfId="51" applyNumberFormat="1" applyFont="1" applyFill="1" applyBorder="1" applyAlignment="1">
      <alignment wrapText="1"/>
    </xf>
    <xf numFmtId="4" fontId="18" fillId="0" borderId="0" xfId="51" applyNumberFormat="1" applyFont="1" applyFill="1" applyBorder="1" applyAlignment="1">
      <alignment wrapText="1"/>
    </xf>
    <xf numFmtId="0" fontId="18" fillId="0" borderId="0" xfId="51" applyFont="1" applyFill="1" applyBorder="1" applyAlignment="1">
      <alignment/>
    </xf>
    <xf numFmtId="4" fontId="18" fillId="0" borderId="19" xfId="51" applyNumberFormat="1" applyFont="1" applyFill="1" applyBorder="1" applyAlignment="1">
      <alignment wrapText="1"/>
    </xf>
    <xf numFmtId="4" fontId="33" fillId="30" borderId="25" xfId="52" applyNumberFormat="1" applyFont="1" applyBorder="1" applyAlignment="1">
      <alignment horizontal="center" vertical="center" wrapText="1"/>
    </xf>
    <xf numFmtId="0" fontId="33" fillId="30" borderId="25" xfId="52" applyFont="1" applyBorder="1" applyAlignment="1">
      <alignment horizontal="center" vertical="center" wrapText="1"/>
    </xf>
    <xf numFmtId="4" fontId="33" fillId="30" borderId="26" xfId="52" applyNumberFormat="1" applyFont="1" applyBorder="1" applyAlignment="1">
      <alignment horizontal="left" wrapText="1"/>
    </xf>
    <xf numFmtId="3" fontId="33" fillId="30" borderId="26" xfId="52" applyNumberFormat="1" applyFont="1" applyBorder="1" applyAlignment="1">
      <alignment wrapText="1"/>
    </xf>
    <xf numFmtId="4" fontId="33" fillId="30" borderId="26" xfId="52" applyNumberFormat="1" applyFont="1" applyBorder="1" applyAlignment="1">
      <alignment wrapText="1"/>
    </xf>
    <xf numFmtId="4" fontId="33" fillId="30" borderId="26" xfId="5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le3" displayName="Table3" ref="A1:I26" comment="" totalsRowShown="0">
  <autoFilter ref="A1:I26"/>
  <tableColumns count="9">
    <tableColumn id="1" name="Naziv prava"/>
    <tableColumn id="2" name="Broj ostvarenih prava"/>
    <tableColumn id="3" name="Udio ostvarenih prava (%)"/>
    <tableColumn id="4" name="Iznos utrošenih sredstava iz gradskog proračuna (kn)"/>
    <tableColumn id="5" name="Iznos utrošenih sredstava iz proračuna komunalnih društava (kn)"/>
    <tableColumn id="6" name="Iznos utrošenih sredstava iz županijskog proračuna (kn)"/>
    <tableColumn id="7" name="Ukupan iznos utrošenih sredstava (kn)"/>
    <tableColumn id="8" name="Udio utrošenih sredstava (%)"/>
    <tableColumn id="9" name="Prosječan godišnji uloženi iznos po korisniku (kn)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120" zoomScaleNormal="120" zoomScalePageLayoutView="0" workbookViewId="0" topLeftCell="A1">
      <selection activeCell="A32" sqref="A32"/>
    </sheetView>
  </sheetViews>
  <sheetFormatPr defaultColWidth="9.140625" defaultRowHeight="12.75"/>
  <cols>
    <col min="1" max="1" width="60.00390625" style="0" customWidth="1"/>
    <col min="2" max="2" width="22.00390625" style="0" customWidth="1"/>
    <col min="3" max="3" width="16.28125" style="0" customWidth="1"/>
    <col min="4" max="4" width="20.140625" style="0" customWidth="1"/>
    <col min="5" max="5" width="22.421875" style="0" customWidth="1"/>
    <col min="6" max="6" width="20.00390625" style="0" customWidth="1"/>
    <col min="7" max="7" width="20.140625" style="0" customWidth="1"/>
    <col min="8" max="8" width="14.28125" style="0" customWidth="1"/>
    <col min="9" max="9" width="20.421875" style="0" customWidth="1"/>
  </cols>
  <sheetData>
    <row r="1" spans="1:9" ht="60.75" thickBot="1">
      <c r="A1" s="31" t="s">
        <v>0</v>
      </c>
      <c r="B1" s="31" t="s">
        <v>1</v>
      </c>
      <c r="C1" s="31" t="s">
        <v>2</v>
      </c>
      <c r="D1" s="32" t="s">
        <v>32</v>
      </c>
      <c r="E1" s="32" t="s">
        <v>31</v>
      </c>
      <c r="F1" s="32" t="s">
        <v>30</v>
      </c>
      <c r="G1" s="32" t="s">
        <v>29</v>
      </c>
      <c r="H1" s="32" t="s">
        <v>22</v>
      </c>
      <c r="I1" s="32" t="s">
        <v>28</v>
      </c>
    </row>
    <row r="2" spans="1:9" ht="30">
      <c r="A2" s="2" t="s">
        <v>3</v>
      </c>
      <c r="B2" s="3">
        <v>390</v>
      </c>
      <c r="C2" s="4">
        <v>2.5</v>
      </c>
      <c r="D2" s="5">
        <v>539118.25</v>
      </c>
      <c r="E2" s="6"/>
      <c r="F2" s="7"/>
      <c r="G2" s="5">
        <f>SUM(D2:F2)</f>
        <v>539118.25</v>
      </c>
      <c r="H2" s="4">
        <v>2.2</v>
      </c>
      <c r="I2" s="5">
        <v>1382.35</v>
      </c>
    </row>
    <row r="3" spans="1:9" ht="30">
      <c r="A3" s="8" t="s">
        <v>33</v>
      </c>
      <c r="B3" s="3">
        <v>772</v>
      </c>
      <c r="C3" s="13">
        <v>5</v>
      </c>
      <c r="D3" s="16">
        <v>4327050</v>
      </c>
      <c r="E3" s="17"/>
      <c r="F3" s="18"/>
      <c r="G3" s="5">
        <f>SUM(D3:F3)</f>
        <v>4327050</v>
      </c>
      <c r="H3" s="13">
        <v>17.6</v>
      </c>
      <c r="I3" s="5">
        <v>5604.99</v>
      </c>
    </row>
    <row r="4" spans="1:9" ht="15">
      <c r="A4" s="8" t="s">
        <v>4</v>
      </c>
      <c r="B4" s="3">
        <v>540</v>
      </c>
      <c r="C4" s="9">
        <v>3.5</v>
      </c>
      <c r="D4" s="10">
        <v>95365.13</v>
      </c>
      <c r="E4" s="11"/>
      <c r="F4" s="12"/>
      <c r="G4" s="5">
        <f aca="true" t="shared" si="0" ref="G4:G25">SUM(D4:F4)</f>
        <v>95365.13</v>
      </c>
      <c r="H4" s="13">
        <v>0.4</v>
      </c>
      <c r="I4" s="5">
        <v>176.6</v>
      </c>
    </row>
    <row r="5" spans="1:9" ht="15">
      <c r="A5" s="8" t="s">
        <v>23</v>
      </c>
      <c r="B5" s="3">
        <v>206</v>
      </c>
      <c r="C5" s="9">
        <v>1.3</v>
      </c>
      <c r="D5" s="10">
        <v>449199.96</v>
      </c>
      <c r="E5" s="11"/>
      <c r="F5" s="12"/>
      <c r="G5" s="5">
        <f t="shared" si="0"/>
        <v>449199.96</v>
      </c>
      <c r="H5" s="13">
        <v>1.8</v>
      </c>
      <c r="I5" s="5">
        <v>2180.58</v>
      </c>
    </row>
    <row r="6" spans="1:9" ht="15">
      <c r="A6" s="8" t="s">
        <v>5</v>
      </c>
      <c r="B6" s="3">
        <v>361</v>
      </c>
      <c r="C6" s="9">
        <v>2.3</v>
      </c>
      <c r="D6" s="10"/>
      <c r="E6" s="10">
        <v>118369.6</v>
      </c>
      <c r="F6" s="14"/>
      <c r="G6" s="5">
        <f t="shared" si="0"/>
        <v>118369.6</v>
      </c>
      <c r="H6" s="13">
        <v>0.5</v>
      </c>
      <c r="I6" s="5">
        <v>326.99</v>
      </c>
    </row>
    <row r="7" spans="1:9" ht="15">
      <c r="A7" s="8" t="s">
        <v>6</v>
      </c>
      <c r="B7" s="3">
        <v>296</v>
      </c>
      <c r="C7" s="9">
        <v>1.9</v>
      </c>
      <c r="D7" s="10">
        <v>165235.25</v>
      </c>
      <c r="E7" s="10"/>
      <c r="F7" s="15"/>
      <c r="G7" s="5">
        <f t="shared" si="0"/>
        <v>165235.25</v>
      </c>
      <c r="H7" s="13">
        <v>0.7</v>
      </c>
      <c r="I7" s="5">
        <v>558.23</v>
      </c>
    </row>
    <row r="8" spans="1:9" ht="15">
      <c r="A8" s="8" t="s">
        <v>7</v>
      </c>
      <c r="B8" s="3">
        <v>1435</v>
      </c>
      <c r="C8" s="9">
        <v>9.3</v>
      </c>
      <c r="D8" s="10"/>
      <c r="E8" s="10">
        <v>609835.99</v>
      </c>
      <c r="F8" s="14"/>
      <c r="G8" s="5">
        <f t="shared" si="0"/>
        <v>609835.99</v>
      </c>
      <c r="H8" s="13">
        <v>2.5</v>
      </c>
      <c r="I8" s="5">
        <v>422.88</v>
      </c>
    </row>
    <row r="9" spans="1:9" ht="15">
      <c r="A9" s="8" t="s">
        <v>24</v>
      </c>
      <c r="B9" s="3">
        <v>1436</v>
      </c>
      <c r="C9" s="9">
        <v>9.3</v>
      </c>
      <c r="D9" s="10"/>
      <c r="E9" s="10">
        <v>668434.98</v>
      </c>
      <c r="F9" s="14"/>
      <c r="G9" s="5">
        <f t="shared" si="0"/>
        <v>668434.98</v>
      </c>
      <c r="H9" s="13">
        <v>2.7</v>
      </c>
      <c r="I9" s="5">
        <v>465.48</v>
      </c>
    </row>
    <row r="10" spans="1:9" ht="15">
      <c r="A10" s="8" t="s">
        <v>8</v>
      </c>
      <c r="B10" s="19">
        <v>3215</v>
      </c>
      <c r="C10" s="13">
        <v>21</v>
      </c>
      <c r="D10" s="16">
        <v>2851555</v>
      </c>
      <c r="E10" s="17"/>
      <c r="F10" s="18"/>
      <c r="G10" s="5">
        <f t="shared" si="0"/>
        <v>2851555</v>
      </c>
      <c r="H10" s="13">
        <v>11.6</v>
      </c>
      <c r="I10" s="5">
        <v>886.95</v>
      </c>
    </row>
    <row r="11" spans="1:9" ht="15">
      <c r="A11" s="8" t="s">
        <v>9</v>
      </c>
      <c r="B11" s="19">
        <v>109</v>
      </c>
      <c r="C11" s="13">
        <v>0.7</v>
      </c>
      <c r="D11" s="16">
        <v>350000</v>
      </c>
      <c r="E11" s="17"/>
      <c r="F11" s="18"/>
      <c r="G11" s="5">
        <f t="shared" si="0"/>
        <v>350000</v>
      </c>
      <c r="H11" s="13">
        <v>1.4</v>
      </c>
      <c r="I11" s="5">
        <v>3211</v>
      </c>
    </row>
    <row r="12" spans="1:9" ht="15">
      <c r="A12" s="8" t="s">
        <v>10</v>
      </c>
      <c r="B12" s="19">
        <v>1353</v>
      </c>
      <c r="C12" s="13">
        <v>8.7</v>
      </c>
      <c r="D12" s="16">
        <v>1179520.5</v>
      </c>
      <c r="E12" s="17"/>
      <c r="F12" s="18"/>
      <c r="G12" s="5">
        <f t="shared" si="0"/>
        <v>1179520.5</v>
      </c>
      <c r="H12" s="13">
        <v>4.8</v>
      </c>
      <c r="I12" s="5">
        <v>871.78</v>
      </c>
    </row>
    <row r="13" spans="1:9" ht="15">
      <c r="A13" s="8" t="s">
        <v>11</v>
      </c>
      <c r="B13" s="19">
        <v>735</v>
      </c>
      <c r="C13" s="13">
        <v>4.7</v>
      </c>
      <c r="D13" s="16">
        <v>1565036.97</v>
      </c>
      <c r="E13" s="17"/>
      <c r="F13" s="18"/>
      <c r="G13" s="5">
        <f t="shared" si="0"/>
        <v>1565036.97</v>
      </c>
      <c r="H13" s="13">
        <v>6.4</v>
      </c>
      <c r="I13" s="5">
        <v>2129.3</v>
      </c>
    </row>
    <row r="14" spans="1:9" ht="15">
      <c r="A14" s="8" t="s">
        <v>12</v>
      </c>
      <c r="B14" s="19">
        <v>298</v>
      </c>
      <c r="C14" s="13">
        <v>1.9</v>
      </c>
      <c r="D14" s="16">
        <v>2187416</v>
      </c>
      <c r="E14" s="17"/>
      <c r="F14" s="18"/>
      <c r="G14" s="5">
        <f t="shared" si="0"/>
        <v>2187416</v>
      </c>
      <c r="H14" s="13">
        <v>8.9</v>
      </c>
      <c r="I14" s="5">
        <v>7340.32</v>
      </c>
    </row>
    <row r="15" spans="1:9" ht="15">
      <c r="A15" s="8" t="s">
        <v>13</v>
      </c>
      <c r="B15" s="19">
        <v>959</v>
      </c>
      <c r="C15" s="13">
        <v>6.2</v>
      </c>
      <c r="D15" s="16">
        <v>2383759.33</v>
      </c>
      <c r="E15" s="17"/>
      <c r="F15" s="18"/>
      <c r="G15" s="5">
        <f t="shared" si="0"/>
        <v>2383759.33</v>
      </c>
      <c r="H15" s="13">
        <v>9.7</v>
      </c>
      <c r="I15" s="5">
        <v>2485.67</v>
      </c>
    </row>
    <row r="16" spans="1:9" ht="15">
      <c r="A16" s="8" t="s">
        <v>14</v>
      </c>
      <c r="B16" s="19">
        <v>45</v>
      </c>
      <c r="C16" s="13">
        <v>0.3</v>
      </c>
      <c r="D16" s="16">
        <v>2256177.26</v>
      </c>
      <c r="E16" s="17"/>
      <c r="F16" s="18"/>
      <c r="G16" s="5">
        <f t="shared" si="0"/>
        <v>2256177.26</v>
      </c>
      <c r="H16" s="13">
        <v>9.2</v>
      </c>
      <c r="I16" s="5">
        <v>50137.27</v>
      </c>
    </row>
    <row r="17" spans="1:9" ht="15">
      <c r="A17" s="8" t="s">
        <v>15</v>
      </c>
      <c r="B17" s="19">
        <v>90</v>
      </c>
      <c r="C17" s="13">
        <v>0.6</v>
      </c>
      <c r="D17" s="16">
        <v>628896</v>
      </c>
      <c r="E17" s="17"/>
      <c r="F17" s="18"/>
      <c r="G17" s="5">
        <f t="shared" si="0"/>
        <v>628896</v>
      </c>
      <c r="H17" s="13">
        <v>2.6</v>
      </c>
      <c r="I17" s="5">
        <v>6987.73</v>
      </c>
    </row>
    <row r="18" spans="1:9" ht="15">
      <c r="A18" s="8" t="s">
        <v>16</v>
      </c>
      <c r="B18" s="3">
        <v>50</v>
      </c>
      <c r="C18" s="13">
        <v>0.3</v>
      </c>
      <c r="D18" s="16">
        <v>98000</v>
      </c>
      <c r="E18" s="17"/>
      <c r="F18" s="18"/>
      <c r="G18" s="5">
        <f t="shared" si="0"/>
        <v>98000</v>
      </c>
      <c r="H18" s="13">
        <f>(G18/G26)*100</f>
        <v>0.3993101633336703</v>
      </c>
      <c r="I18" s="5">
        <v>1960</v>
      </c>
    </row>
    <row r="19" spans="1:9" ht="15">
      <c r="A19" s="8" t="s">
        <v>17</v>
      </c>
      <c r="B19" s="3">
        <v>1051</v>
      </c>
      <c r="C19" s="13">
        <v>6.8</v>
      </c>
      <c r="D19" s="16">
        <v>434397.63</v>
      </c>
      <c r="E19" s="17"/>
      <c r="F19" s="18"/>
      <c r="G19" s="5">
        <f t="shared" si="0"/>
        <v>434397.63</v>
      </c>
      <c r="H19" s="13">
        <v>1.8</v>
      </c>
      <c r="I19" s="5">
        <v>413.32</v>
      </c>
    </row>
    <row r="20" spans="1:9" ht="15">
      <c r="A20" s="8" t="s">
        <v>18</v>
      </c>
      <c r="B20" s="3">
        <v>648</v>
      </c>
      <c r="C20" s="13">
        <v>4.2</v>
      </c>
      <c r="D20" s="16"/>
      <c r="E20" s="17"/>
      <c r="F20" s="20">
        <v>599450</v>
      </c>
      <c r="G20" s="5">
        <f t="shared" si="0"/>
        <v>599450</v>
      </c>
      <c r="H20" s="13">
        <v>2.4</v>
      </c>
      <c r="I20" s="5">
        <v>925.08</v>
      </c>
    </row>
    <row r="21" spans="1:9" ht="15">
      <c r="A21" s="8" t="s">
        <v>19</v>
      </c>
      <c r="B21" s="19">
        <v>25</v>
      </c>
      <c r="C21" s="13">
        <v>0</v>
      </c>
      <c r="D21" s="16">
        <v>178468.81</v>
      </c>
      <c r="E21" s="21">
        <v>53836.17</v>
      </c>
      <c r="F21" s="16"/>
      <c r="G21" s="5">
        <f t="shared" si="0"/>
        <v>232304.97999999998</v>
      </c>
      <c r="H21" s="13">
        <v>1</v>
      </c>
      <c r="I21" s="5">
        <v>7138.75</v>
      </c>
    </row>
    <row r="22" spans="1:9" ht="15">
      <c r="A22" s="22" t="s">
        <v>20</v>
      </c>
      <c r="B22" s="23">
        <v>924</v>
      </c>
      <c r="C22" s="24">
        <v>6</v>
      </c>
      <c r="D22" s="25">
        <v>2252202.66</v>
      </c>
      <c r="E22" s="26"/>
      <c r="F22" s="27"/>
      <c r="G22" s="5">
        <f t="shared" si="0"/>
        <v>2252202.66</v>
      </c>
      <c r="H22" s="13">
        <v>9.2</v>
      </c>
      <c r="I22" s="5">
        <v>2437.45</v>
      </c>
    </row>
    <row r="23" spans="1:9" ht="15">
      <c r="A23" s="8" t="s">
        <v>25</v>
      </c>
      <c r="B23" s="19">
        <v>94</v>
      </c>
      <c r="C23" s="13">
        <v>0.6</v>
      </c>
      <c r="D23" s="28">
        <v>127200</v>
      </c>
      <c r="E23" s="29"/>
      <c r="F23" s="30"/>
      <c r="G23" s="5">
        <f t="shared" si="0"/>
        <v>127200</v>
      </c>
      <c r="H23" s="13">
        <v>0.5</v>
      </c>
      <c r="I23" s="5">
        <v>1353.19</v>
      </c>
    </row>
    <row r="24" spans="1:9" ht="15">
      <c r="A24" s="8" t="s">
        <v>27</v>
      </c>
      <c r="B24" s="19">
        <v>88</v>
      </c>
      <c r="C24" s="13">
        <v>0.6</v>
      </c>
      <c r="D24" s="28">
        <v>96000</v>
      </c>
      <c r="E24" s="29"/>
      <c r="F24" s="30"/>
      <c r="G24" s="5">
        <f t="shared" si="0"/>
        <v>96000</v>
      </c>
      <c r="H24" s="13">
        <v>0.4</v>
      </c>
      <c r="I24" s="5">
        <v>1090.91</v>
      </c>
    </row>
    <row r="25" spans="1:9" ht="15">
      <c r="A25" s="8" t="s">
        <v>26</v>
      </c>
      <c r="B25" s="19">
        <v>360</v>
      </c>
      <c r="C25" s="13">
        <v>2.3</v>
      </c>
      <c r="D25" s="28">
        <v>327800</v>
      </c>
      <c r="E25" s="29"/>
      <c r="F25" s="30"/>
      <c r="G25" s="5">
        <f t="shared" si="0"/>
        <v>327800</v>
      </c>
      <c r="H25" s="13">
        <v>1.3</v>
      </c>
      <c r="I25" s="5">
        <v>910.55</v>
      </c>
    </row>
    <row r="26" spans="1:9" ht="15">
      <c r="A26" s="33" t="s">
        <v>21</v>
      </c>
      <c r="B26" s="34">
        <f>SUM(B2:B25)</f>
        <v>15480</v>
      </c>
      <c r="C26" s="35">
        <f>SUM(C2:C25)</f>
        <v>99.99999999999999</v>
      </c>
      <c r="D26" s="35">
        <f>SUM(D2:D25)</f>
        <v>22492398.749999996</v>
      </c>
      <c r="E26" s="35">
        <f>SUM(E2:E25)</f>
        <v>1450476.7399999998</v>
      </c>
      <c r="F26" s="35">
        <f>SUM(F20:F25)</f>
        <v>599450</v>
      </c>
      <c r="G26" s="35">
        <f>SUM(G2:G25)</f>
        <v>24542325.49</v>
      </c>
      <c r="H26" s="36">
        <f>SUM(H2:H25)</f>
        <v>99.99931016333366</v>
      </c>
      <c r="I26" s="36"/>
    </row>
    <row r="27" ht="12.75">
      <c r="B27" s="1"/>
    </row>
  </sheetData>
  <sheetProtection/>
  <printOptions/>
  <pageMargins left="0.7480314960629921" right="0.7480314960629921" top="0.984251968503937" bottom="0.984251968503937" header="0" footer="0"/>
  <pageSetup fitToHeight="0" fitToWidth="0"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Dankić Kristina</dc:creator>
  <cp:keywords/>
  <dc:description/>
  <cp:lastModifiedBy>Perše Tatjana</cp:lastModifiedBy>
  <cp:lastPrinted>2016-03-08T08:25:04Z</cp:lastPrinted>
  <dcterms:created xsi:type="dcterms:W3CDTF">2016-02-29T12:48:45Z</dcterms:created>
  <dcterms:modified xsi:type="dcterms:W3CDTF">2021-09-09T12:31:38Z</dcterms:modified>
  <cp:category/>
  <cp:version/>
  <cp:contentType/>
  <cp:contentStatus/>
</cp:coreProperties>
</file>